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orecard" sheetId="1" state="visible" r:id="rId1"/>
    <sheet xmlns:r="http://schemas.openxmlformats.org/officeDocument/2006/relationships" name="Bands"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C8102E"/>
      <sz val="14"/>
    </font>
    <font>
      <i val="1"/>
      <color rgb="00555555"/>
    </font>
    <font>
      <b val="1"/>
      <color rgb="00FFFFFF"/>
    </font>
    <font>
      <b val="1"/>
    </font>
    <font>
      <b val="1"/>
      <color rgb="00C8102E"/>
    </font>
    <font>
      <b val="1"/>
      <sz val="13"/>
    </font>
    <font>
      <b val="1"/>
      <color rgb="00C8102E"/>
      <sz val="13"/>
    </font>
  </fonts>
  <fills count="5">
    <fill>
      <patternFill/>
    </fill>
    <fill>
      <patternFill patternType="gray125"/>
    </fill>
    <fill>
      <patternFill patternType="solid">
        <fgColor rgb="00111111"/>
      </patternFill>
    </fill>
    <fill>
      <patternFill patternType="solid">
        <fgColor rgb="00E4DED1"/>
      </patternFill>
    </fill>
    <fill>
      <patternFill patternType="solid">
        <fgColor rgb="00F5F1E8"/>
      </patternFill>
    </fill>
  </fills>
  <borders count="2">
    <border>
      <left/>
      <right/>
      <top/>
      <bottom/>
      <diagonal/>
    </border>
    <border>
      <left style="thin">
        <color rgb="00C9C3B6"/>
      </left>
      <right style="thin">
        <color rgb="00C9C3B6"/>
      </right>
      <top style="thin">
        <color rgb="00C9C3B6"/>
      </top>
      <bottom style="thin">
        <color rgb="00C9C3B6"/>
      </bottom>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0" pivotButton="0" quotePrefix="0" xfId="0"/>
    <xf numFmtId="0" fontId="4" fillId="3" borderId="0" pivotButton="0" quotePrefix="0" xfId="0"/>
    <xf numFmtId="0" fontId="5" fillId="3" borderId="0" pivotButton="0" quotePrefix="0" xfId="0"/>
    <xf numFmtId="0" fontId="0" fillId="0" borderId="1" pivotButton="0" quotePrefix="0" xfId="0"/>
    <xf numFmtId="0" fontId="0" fillId="0" borderId="1" applyAlignment="1" pivotButton="0" quotePrefix="0" xfId="0">
      <alignment vertical="top" wrapText="1"/>
    </xf>
    <xf numFmtId="0" fontId="0" fillId="4" borderId="1" pivotButton="0" quotePrefix="0" xfId="0"/>
    <xf numFmtId="0" fontId="6" fillId="0" borderId="0" pivotButton="0" quotePrefix="0" xfId="0"/>
    <xf numFmtId="0" fontId="7" fillId="4" borderId="1" pivotButton="0" quotePrefix="0" xfId="0"/>
    <xf numFmtId="0" fontId="0" fillId="0" borderId="0" applyAlignment="1" pivotButton="0" quotePrefix="0" xfId="0">
      <alignment vertical="top" wrapText="1"/>
    </xf>
  </cellXfs>
  <cellStyles count="1">
    <cellStyle name="Normal" xfId="0" builtinId="0" hidden="0"/>
  </cellStyles>
  <dxfs count="1">
    <dxf>
      <font>
        <b val="1"/>
        <color rgb="00C8102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3"/>
  <sheetViews>
    <sheetView workbookViewId="0">
      <pane ySplit="5" topLeftCell="A6" activePane="bottomLeft" state="frozen"/>
      <selection pane="bottomLeft" activeCell="A1" sqref="A1"/>
    </sheetView>
  </sheetViews>
  <sheetFormatPr baseColWidth="8" defaultRowHeight="15"/>
  <cols>
    <col width="7" customWidth="1" min="1" max="1"/>
    <col width="78" customWidth="1" min="2" max="2"/>
    <col width="14" customWidth="1" min="3" max="3"/>
    <col width="9" customWidth="1" min="4" max="4"/>
    <col width="10" customWidth="1" min="5" max="5"/>
    <col width="12" customWidth="1" min="6" max="6"/>
    <col width="40" customWidth="1" min="7" max="7"/>
  </cols>
  <sheetData>
    <row r="1">
      <c r="A1" s="1" t="inlineStr">
        <is>
          <t>THE BRIEF SCRIPT  |  AI Readiness Score (2026 scorecard)</t>
        </is>
      </c>
    </row>
    <row r="2" ht="32" customHeight="1">
      <c r="A2" s="2" t="inlineStr">
        <is>
          <t>How to use: pick Yes, Partial or No in column C for all 35 items (Yes = 2, Partial = 1, No = 0). Only answer Yes if you could show evidence. Pillar points = (raw / 10) x weight. Total is out of 100.</t>
        </is>
      </c>
    </row>
    <row r="3">
      <c r="A3" s="3" t="inlineStr">
        <is>
          <t>Gate rule: if any pillar scores 3 or less out of 10 raw points, the band is capped at Piloting.</t>
        </is>
      </c>
    </row>
    <row r="5">
      <c r="A5" s="4" t="inlineStr">
        <is>
          <t>ID</t>
        </is>
      </c>
      <c r="B5" s="4" t="inlineStr">
        <is>
          <t>Item</t>
        </is>
      </c>
      <c r="C5" s="4" t="inlineStr">
        <is>
          <t>Answer</t>
        </is>
      </c>
      <c r="D5" s="4" t="inlineStr">
        <is>
          <t>Points</t>
        </is>
      </c>
      <c r="E5" s="4" t="inlineStr">
        <is>
          <t>Weight</t>
        </is>
      </c>
      <c r="F5" s="4" t="inlineStr">
        <is>
          <t>Pillar pts</t>
        </is>
      </c>
      <c r="G5" s="4" t="inlineStr">
        <is>
          <t>Evidence / owner / notes</t>
        </is>
      </c>
    </row>
    <row r="6">
      <c r="A6" s="5" t="inlineStr">
        <is>
          <t>S</t>
        </is>
      </c>
      <c r="B6" s="5" t="inlineStr">
        <is>
          <t>Strategy &amp; leadership  (weight 15)</t>
        </is>
      </c>
      <c r="C6" s="5" t="n"/>
      <c r="D6" s="5">
        <f>SUM(D7:D11)</f>
        <v/>
      </c>
      <c r="E6" s="5" t="n">
        <v>15</v>
      </c>
      <c r="F6" s="5">
        <f>ROUND(D6/10*E6,1)</f>
        <v/>
      </c>
      <c r="G6" s="6">
        <f>IF(D6&lt;=3,"Gate: weak pillar caps band","")</f>
        <v/>
      </c>
    </row>
    <row r="7">
      <c r="A7" s="7" t="inlineStr">
        <is>
          <t>S1</t>
        </is>
      </c>
      <c r="B7" s="8" t="inlineStr">
        <is>
          <t>We have a written AI strategy tied to two or three named business goals, approved by the executive team.</t>
        </is>
      </c>
      <c r="C7" s="9" t="n"/>
      <c r="D7" s="7">
        <f>IF(C7="Yes",2,IF(C7="Partial",1,0))</f>
        <v/>
      </c>
      <c r="E7" s="7" t="n"/>
      <c r="F7" s="7" t="n"/>
      <c r="G7" s="7" t="n"/>
    </row>
    <row r="8">
      <c r="A8" s="7" t="inlineStr">
        <is>
          <t>S2</t>
        </is>
      </c>
      <c r="B8" s="8" t="inlineStr">
        <is>
          <t>One named executive owns AI outcomes and the AI budget (not only IT).</t>
        </is>
      </c>
      <c r="C8" s="9" t="n"/>
      <c r="D8" s="7">
        <f>IF(C8="Yes",2,IF(C8="Partial",1,0))</f>
        <v/>
      </c>
      <c r="E8" s="7" t="n"/>
      <c r="F8" s="7" t="n"/>
      <c r="G8" s="7" t="n"/>
    </row>
    <row r="9">
      <c r="A9" s="7" t="inlineStr">
        <is>
          <t>S3</t>
        </is>
      </c>
      <c r="B9" s="8" t="inlineStr">
        <is>
          <t>AI has multi-year funding beyond single pilots.</t>
        </is>
      </c>
      <c r="C9" s="9" t="n"/>
      <c r="D9" s="7">
        <f>IF(C9="Yes",2,IF(C9="Partial",1,0))</f>
        <v/>
      </c>
      <c r="E9" s="7" t="n"/>
      <c r="F9" s="7" t="n"/>
      <c r="G9" s="7" t="n"/>
    </row>
    <row r="10">
      <c r="A10" s="7" t="inlineStr">
        <is>
          <t>S4</t>
        </is>
      </c>
      <c r="B10" s="8" t="inlineStr">
        <is>
          <t>Leadership reviews AI portfolio results at least quarterly, against agreed metrics.</t>
        </is>
      </c>
      <c r="C10" s="9" t="n"/>
      <c r="D10" s="7">
        <f>IF(C10="Yes",2,IF(C10="Partial",1,0))</f>
        <v/>
      </c>
      <c r="E10" s="7" t="n"/>
      <c r="F10" s="7" t="n"/>
      <c r="G10" s="7" t="n"/>
    </row>
    <row r="11">
      <c r="A11" s="7" t="inlineStr">
        <is>
          <t>S5</t>
        </is>
      </c>
      <c r="B11" s="8" t="inlineStr">
        <is>
          <t>We have a clear build, buy or partner rule for AI solutions.</t>
        </is>
      </c>
      <c r="C11" s="9" t="n"/>
      <c r="D11" s="7">
        <f>IF(C11="Yes",2,IF(C11="Partial",1,0))</f>
        <v/>
      </c>
      <c r="E11" s="7" t="n"/>
      <c r="F11" s="7" t="n"/>
      <c r="G11" s="7" t="n"/>
    </row>
    <row r="12">
      <c r="A12" s="5" t="inlineStr">
        <is>
          <t>D</t>
        </is>
      </c>
      <c r="B12" s="5" t="inlineStr">
        <is>
          <t>Data  (weight 20)</t>
        </is>
      </c>
      <c r="C12" s="5" t="n"/>
      <c r="D12" s="5">
        <f>SUM(D13:D17)</f>
        <v/>
      </c>
      <c r="E12" s="5" t="n">
        <v>20</v>
      </c>
      <c r="F12" s="5">
        <f>ROUND(D12/10*E12,1)</f>
        <v/>
      </c>
      <c r="G12" s="6">
        <f>IF(D12&lt;=3,"Gate: weak pillar caps band","")</f>
        <v/>
      </c>
    </row>
    <row r="13">
      <c r="A13" s="7" t="inlineStr">
        <is>
          <t>D1</t>
        </is>
      </c>
      <c r="B13" s="8" t="inlineStr">
        <is>
          <t>The data for our top three use cases is identified, owned and accessible.</t>
        </is>
      </c>
      <c r="C13" s="9" t="n"/>
      <c r="D13" s="7">
        <f>IF(C13="Yes",2,IF(C13="Partial",1,0))</f>
        <v/>
      </c>
      <c r="E13" s="7" t="n"/>
      <c r="F13" s="7" t="n"/>
      <c r="G13" s="7" t="n"/>
    </row>
    <row r="14">
      <c r="A14" s="7" t="inlineStr">
        <is>
          <t>D2</t>
        </is>
      </c>
      <c r="B14" s="8" t="inlineStr">
        <is>
          <t>We measure data quality (completeness, accuracy, freshness) for those datasets.</t>
        </is>
      </c>
      <c r="C14" s="9" t="n"/>
      <c r="D14" s="7">
        <f>IF(C14="Yes",2,IF(C14="Partial",1,0))</f>
        <v/>
      </c>
      <c r="E14" s="7" t="n"/>
      <c r="F14" s="7" t="n"/>
      <c r="G14" s="7" t="n"/>
    </row>
    <row r="15">
      <c r="A15" s="7" t="inlineStr">
        <is>
          <t>D3</t>
        </is>
      </c>
      <c r="B15" s="8" t="inlineStr">
        <is>
          <t>Data is classified, with rules for what may be sent to external AI models.</t>
        </is>
      </c>
      <c r="C15" s="9" t="n"/>
      <c r="D15" s="7">
        <f>IF(C15="Yes",2,IF(C15="Partial",1,0))</f>
        <v/>
      </c>
      <c r="E15" s="7" t="n"/>
      <c r="F15" s="7" t="n"/>
      <c r="G15" s="7" t="n"/>
    </row>
    <row r="16">
      <c r="A16" s="7" t="inlineStr">
        <is>
          <t>D4</t>
        </is>
      </c>
      <c r="B16" s="8" t="inlineStr">
        <is>
          <t>We can show lineage: where training or grounding data came from and who approved it.</t>
        </is>
      </c>
      <c r="C16" s="9" t="n"/>
      <c r="D16" s="7">
        <f>IF(C16="Yes",2,IF(C16="Partial",1,0))</f>
        <v/>
      </c>
      <c r="E16" s="7" t="n"/>
      <c r="F16" s="7" t="n"/>
      <c r="G16" s="7" t="n"/>
    </row>
    <row r="17">
      <c r="A17" s="7" t="inlineStr">
        <is>
          <t>D5</t>
        </is>
      </c>
      <c r="B17" s="8" t="inlineStr">
        <is>
          <t>Pipelines or APIs feed AI applications in production, not manual exports.</t>
        </is>
      </c>
      <c r="C17" s="9" t="n"/>
      <c r="D17" s="7">
        <f>IF(C17="Yes",2,IF(C17="Partial",1,0))</f>
        <v/>
      </c>
      <c r="E17" s="7" t="n"/>
      <c r="F17" s="7" t="n"/>
      <c r="G17" s="7" t="n"/>
    </row>
    <row r="18">
      <c r="A18" s="5" t="inlineStr">
        <is>
          <t>I</t>
        </is>
      </c>
      <c r="B18" s="5" t="inlineStr">
        <is>
          <t>Infrastructure &amp; technology  (weight 10)</t>
        </is>
      </c>
      <c r="C18" s="5" t="n"/>
      <c r="D18" s="5">
        <f>SUM(D19:D23)</f>
        <v/>
      </c>
      <c r="E18" s="5" t="n">
        <v>10</v>
      </c>
      <c r="F18" s="5">
        <f>ROUND(D18/10*E18,1)</f>
        <v/>
      </c>
      <c r="G18" s="6">
        <f>IF(D18&lt;=3,"Gate: weak pillar caps band","")</f>
        <v/>
      </c>
    </row>
    <row r="19">
      <c r="A19" s="7" t="inlineStr">
        <is>
          <t>I1</t>
        </is>
      </c>
      <c r="B19" s="8" t="inlineStr">
        <is>
          <t>Staff use approved AI platforms or models with single sign-on, logging and data controls.</t>
        </is>
      </c>
      <c r="C19" s="9" t="n"/>
      <c r="D19" s="7">
        <f>IF(C19="Yes",2,IF(C19="Partial",1,0))</f>
        <v/>
      </c>
      <c r="E19" s="7" t="n"/>
      <c r="F19" s="7" t="n"/>
      <c r="G19" s="7" t="n"/>
    </row>
    <row r="20">
      <c r="A20" s="7" t="inlineStr">
        <is>
          <t>I2</t>
        </is>
      </c>
      <c r="B20" s="8" t="inlineStr">
        <is>
          <t>We can deploy, monitor and roll back models and agents (MLOps/LLMOps).</t>
        </is>
      </c>
      <c r="C20" s="9" t="n"/>
      <c r="D20" s="7">
        <f>IF(C20="Yes",2,IF(C20="Partial",1,0))</f>
        <v/>
      </c>
      <c r="E20" s="7" t="n"/>
      <c r="F20" s="7" t="n"/>
      <c r="G20" s="7" t="n"/>
    </row>
    <row r="21">
      <c r="A21" s="7" t="inlineStr">
        <is>
          <t>I3</t>
        </is>
      </c>
      <c r="B21" s="8" t="inlineStr">
        <is>
          <t>AI tools connect to core systems such as CRM, ERP or ticketing through APIs.</t>
        </is>
      </c>
      <c r="C21" s="9" t="n"/>
      <c r="D21" s="7">
        <f>IF(C21="Yes",2,IF(C21="Partial",1,0))</f>
        <v/>
      </c>
      <c r="E21" s="7" t="n"/>
      <c r="F21" s="7" t="n"/>
      <c r="G21" s="7" t="n"/>
    </row>
    <row r="22">
      <c r="A22" s="7" t="inlineStr">
        <is>
          <t>I4</t>
        </is>
      </c>
      <c r="B22" s="8" t="inlineStr">
        <is>
          <t>We track inference and compute cost per use case, not just the total bill.</t>
        </is>
      </c>
      <c r="C22" s="9" t="n"/>
      <c r="D22" s="7">
        <f>IF(C22="Yes",2,IF(C22="Partial",1,0))</f>
        <v/>
      </c>
      <c r="E22" s="7" t="n"/>
      <c r="F22" s="7" t="n"/>
      <c r="G22" s="7" t="n"/>
    </row>
    <row r="23">
      <c r="A23" s="7" t="inlineStr">
        <is>
          <t>I5</t>
        </is>
      </c>
      <c r="B23" s="8" t="inlineStr">
        <is>
          <t>We test for AI-specific threats such as prompt injection and data leakage.</t>
        </is>
      </c>
      <c r="C23" s="9" t="n"/>
      <c r="D23" s="7">
        <f>IF(C23="Yes",2,IF(C23="Partial",1,0))</f>
        <v/>
      </c>
      <c r="E23" s="7" t="n"/>
      <c r="F23" s="7" t="n"/>
      <c r="G23" s="7" t="n"/>
    </row>
    <row r="24">
      <c r="A24" s="5" t="inlineStr">
        <is>
          <t>T</t>
        </is>
      </c>
      <c r="B24" s="5" t="inlineStr">
        <is>
          <t>Talent &amp; skills  (weight 10)</t>
        </is>
      </c>
      <c r="C24" s="5" t="n"/>
      <c r="D24" s="5">
        <f>SUM(D25:D29)</f>
        <v/>
      </c>
      <c r="E24" s="5" t="n">
        <v>10</v>
      </c>
      <c r="F24" s="5">
        <f>ROUND(D24/10*E24,1)</f>
        <v/>
      </c>
      <c r="G24" s="6">
        <f>IF(D24&lt;=3,"Gate: weak pillar caps band","")</f>
        <v/>
      </c>
    </row>
    <row r="25">
      <c r="A25" s="7" t="inlineStr">
        <is>
          <t>T1</t>
        </is>
      </c>
      <c r="B25" s="8" t="inlineStr">
        <is>
          <t>AI literacy training is offered to all staff and completion is tracked.</t>
        </is>
      </c>
      <c r="C25" s="9" t="n"/>
      <c r="D25" s="7">
        <f>IF(C25="Yes",2,IF(C25="Partial",1,0))</f>
        <v/>
      </c>
      <c r="E25" s="7" t="n"/>
      <c r="F25" s="7" t="n"/>
      <c r="G25" s="7" t="n"/>
    </row>
    <row r="26">
      <c r="A26" s="7" t="inlineStr">
        <is>
          <t>T2</t>
        </is>
      </c>
      <c r="B26" s="8" t="inlineStr">
        <is>
          <t>We have, in-house or under contract, data engineering, AI engineering and AI product skills.</t>
        </is>
      </c>
      <c r="C26" s="9" t="n"/>
      <c r="D26" s="7">
        <f>IF(C26="Yes",2,IF(C26="Partial",1,0))</f>
        <v/>
      </c>
      <c r="E26" s="7" t="n"/>
      <c r="F26" s="7" t="n"/>
      <c r="G26" s="7" t="n"/>
    </row>
    <row r="27">
      <c r="A27" s="7" t="inlineStr">
        <is>
          <t>T3</t>
        </is>
      </c>
      <c r="B27" s="8" t="inlineStr">
        <is>
          <t>Teams whose workflows change get role-specific training.</t>
        </is>
      </c>
      <c r="C27" s="9" t="n"/>
      <c r="D27" s="7">
        <f>IF(C27="Yes",2,IF(C27="Partial",1,0))</f>
        <v/>
      </c>
      <c r="E27" s="7" t="n"/>
      <c r="F27" s="7" t="n"/>
      <c r="G27" s="7" t="n"/>
    </row>
    <row r="28">
      <c r="A28" s="7" t="inlineStr">
        <is>
          <t>T4</t>
        </is>
      </c>
      <c r="B28" s="8" t="inlineStr">
        <is>
          <t>AI roles (AI product owner, model risk owner) are defined with responsibilities.</t>
        </is>
      </c>
      <c r="C28" s="9" t="n"/>
      <c r="D28" s="7">
        <f>IF(C28="Yes",2,IF(C28="Partial",1,0))</f>
        <v/>
      </c>
      <c r="E28" s="7" t="n"/>
      <c r="F28" s="7" t="n"/>
      <c r="G28" s="7" t="n"/>
    </row>
    <row r="29">
      <c r="A29" s="7" t="inlineStr">
        <is>
          <t>T5</t>
        </is>
      </c>
      <c r="B29" s="8" t="inlineStr">
        <is>
          <t>We have a workforce plan for roles that AI will change.</t>
        </is>
      </c>
      <c r="C29" s="9" t="n"/>
      <c r="D29" s="7">
        <f>IF(C29="Yes",2,IF(C29="Partial",1,0))</f>
        <v/>
      </c>
      <c r="E29" s="7" t="n"/>
      <c r="F29" s="7" t="n"/>
      <c r="G29" s="7" t="n"/>
    </row>
    <row r="30">
      <c r="A30" s="5" t="inlineStr">
        <is>
          <t>G</t>
        </is>
      </c>
      <c r="B30" s="5" t="inlineStr">
        <is>
          <t>Governance, risk &amp; compliance  (weight 15)</t>
        </is>
      </c>
      <c r="C30" s="5" t="n"/>
      <c r="D30" s="5">
        <f>SUM(D31:D35)</f>
        <v/>
      </c>
      <c r="E30" s="5" t="n">
        <v>15</v>
      </c>
      <c r="F30" s="5">
        <f>ROUND(D30/10*E30,1)</f>
        <v/>
      </c>
      <c r="G30" s="6">
        <f>IF(D30&lt;=3,"Gate: weak pillar caps band","")</f>
        <v/>
      </c>
    </row>
    <row r="31">
      <c r="A31" s="7" t="inlineStr">
        <is>
          <t>G1</t>
        </is>
      </c>
      <c r="B31" s="8" t="inlineStr">
        <is>
          <t>A published AI use policy covers approved tools and unsanctioned (shadow) AI.</t>
        </is>
      </c>
      <c r="C31" s="9" t="n"/>
      <c r="D31" s="7">
        <f>IF(C31="Yes",2,IF(C31="Partial",1,0))</f>
        <v/>
      </c>
      <c r="E31" s="7" t="n"/>
      <c r="F31" s="7" t="n"/>
      <c r="G31" s="7" t="n"/>
    </row>
    <row r="32">
      <c r="A32" s="7" t="inlineStr">
        <is>
          <t>G2</t>
        </is>
      </c>
      <c r="B32" s="8" t="inlineStr">
        <is>
          <t>We keep an inventory of AI systems in use, including vendor AI, with risk tiers.</t>
        </is>
      </c>
      <c r="C32" s="9" t="n"/>
      <c r="D32" s="7">
        <f>IF(C32="Yes",2,IF(C32="Partial",1,0))</f>
        <v/>
      </c>
      <c r="E32" s="7" t="n"/>
      <c r="F32" s="7" t="n"/>
      <c r="G32" s="7" t="n"/>
    </row>
    <row r="33">
      <c r="A33" s="7" t="inlineStr">
        <is>
          <t>G3</t>
        </is>
      </c>
      <c r="B33" s="8" t="inlineStr">
        <is>
          <t>High-risk use cases get a risk assessment before launch, mapped to NIST AI RMF or ISO/IEC 42001.</t>
        </is>
      </c>
      <c r="C33" s="9" t="n"/>
      <c r="D33" s="7">
        <f>IF(C33="Yes",2,IF(C33="Partial",1,0))</f>
        <v/>
      </c>
      <c r="E33" s="7" t="n"/>
      <c r="F33" s="7" t="n"/>
      <c r="G33" s="7" t="n"/>
    </row>
    <row r="34">
      <c r="A34" s="7" t="inlineStr">
        <is>
          <t>G4</t>
        </is>
      </c>
      <c r="B34" s="8" t="inlineStr">
        <is>
          <t>Human-oversight rules match each system's level of autonomy, and accountability for bad outcomes is named.</t>
        </is>
      </c>
      <c r="C34" s="9" t="n"/>
      <c r="D34" s="7">
        <f>IF(C34="Yes",2,IF(C34="Partial",1,0))</f>
        <v/>
      </c>
      <c r="E34" s="7" t="n"/>
      <c r="F34" s="7" t="n"/>
      <c r="G34" s="7" t="n"/>
    </row>
    <row r="35">
      <c r="A35" s="7" t="inlineStr">
        <is>
          <t>G5</t>
        </is>
      </c>
      <c r="B35" s="8" t="inlineStr">
        <is>
          <t>We know which AI laws apply to us (EU AI Act, U.S. state laws) and track their deadlines.</t>
        </is>
      </c>
      <c r="C35" s="9" t="n"/>
      <c r="D35" s="7">
        <f>IF(C35="Yes",2,IF(C35="Partial",1,0))</f>
        <v/>
      </c>
      <c r="E35" s="7" t="n"/>
      <c r="F35" s="7" t="n"/>
      <c r="G35" s="7" t="n"/>
    </row>
    <row r="36">
      <c r="A36" s="5" t="inlineStr">
        <is>
          <t>U</t>
        </is>
      </c>
      <c r="B36" s="5" t="inlineStr">
        <is>
          <t>Use-case portfolio &amp; ROI  (weight 20)</t>
        </is>
      </c>
      <c r="C36" s="5" t="n"/>
      <c r="D36" s="5">
        <f>SUM(D37:D41)</f>
        <v/>
      </c>
      <c r="E36" s="5" t="n">
        <v>20</v>
      </c>
      <c r="F36" s="5">
        <f>ROUND(D36/10*E36,1)</f>
        <v/>
      </c>
      <c r="G36" s="6">
        <f>IF(D36&lt;=3,"Gate: weak pillar caps band","")</f>
        <v/>
      </c>
    </row>
    <row r="37">
      <c r="A37" s="7" t="inlineStr">
        <is>
          <t>U1</t>
        </is>
      </c>
      <c r="B37" s="8" t="inlineStr">
        <is>
          <t>We keep a prioritized use-case backlog scored on value and feasibility.</t>
        </is>
      </c>
      <c r="C37" s="9" t="n"/>
      <c r="D37" s="7">
        <f>IF(C37="Yes",2,IF(C37="Partial",1,0))</f>
        <v/>
      </c>
      <c r="E37" s="7" t="n"/>
      <c r="F37" s="7" t="n"/>
      <c r="G37" s="7" t="n"/>
    </row>
    <row r="38">
      <c r="A38" s="7" t="inlineStr">
        <is>
          <t>U2</t>
        </is>
      </c>
      <c r="B38" s="8" t="inlineStr">
        <is>
          <t>Every use case has a baseline and a unit-of-work metric before launch.</t>
        </is>
      </c>
      <c r="C38" s="9" t="n"/>
      <c r="D38" s="7">
        <f>IF(C38="Yes",2,IF(C38="Partial",1,0))</f>
        <v/>
      </c>
      <c r="E38" s="7" t="n"/>
      <c r="F38" s="7" t="n"/>
      <c r="G38" s="7" t="n"/>
    </row>
    <row r="39">
      <c r="A39" s="7" t="inlineStr">
        <is>
          <t>U3</t>
        </is>
      </c>
      <c r="B39" s="8" t="inlineStr">
        <is>
          <t>At least one use case runs in production (not a pilot) with measured results.</t>
        </is>
      </c>
      <c r="C39" s="9" t="n"/>
      <c r="D39" s="7">
        <f>IF(C39="Yes",2,IF(C39="Partial",1,0))</f>
        <v/>
      </c>
      <c r="E39" s="7" t="n"/>
      <c r="F39" s="7" t="n"/>
      <c r="G39" s="7" t="n"/>
    </row>
    <row r="40">
      <c r="A40" s="7" t="inlineStr">
        <is>
          <t>U4</t>
        </is>
      </c>
      <c r="B40" s="8" t="inlineStr">
        <is>
          <t>We track financial impact (cost, revenue, payback), not only time saved.</t>
        </is>
      </c>
      <c r="C40" s="9" t="n"/>
      <c r="D40" s="7">
        <f>IF(C40="Yes",2,IF(C40="Partial",1,0))</f>
        <v/>
      </c>
      <c r="E40" s="7" t="n"/>
      <c r="F40" s="7" t="n"/>
      <c r="G40" s="7" t="n"/>
    </row>
    <row r="41">
      <c r="A41" s="7" t="inlineStr">
        <is>
          <t>U5</t>
        </is>
      </c>
      <c r="B41" s="8" t="inlineStr">
        <is>
          <t>Pilots face a stage gate (scale, fix or stop) within a set period, such as 90 days.</t>
        </is>
      </c>
      <c r="C41" s="9" t="n"/>
      <c r="D41" s="7">
        <f>IF(C41="Yes",2,IF(C41="Partial",1,0))</f>
        <v/>
      </c>
      <c r="E41" s="7" t="n"/>
      <c r="F41" s="7" t="n"/>
      <c r="G41" s="7" t="n"/>
    </row>
    <row r="42">
      <c r="A42" s="5" t="inlineStr">
        <is>
          <t>C</t>
        </is>
      </c>
      <c r="B42" s="5" t="inlineStr">
        <is>
          <t>Culture &amp; change  (weight 10)</t>
        </is>
      </c>
      <c r="C42" s="5" t="n"/>
      <c r="D42" s="5">
        <f>SUM(D43:D47)</f>
        <v/>
      </c>
      <c r="E42" s="5" t="n">
        <v>10</v>
      </c>
      <c r="F42" s="5">
        <f>ROUND(D42/10*E42,1)</f>
        <v/>
      </c>
      <c r="G42" s="6">
        <f>IF(D42&lt;=3,"Gate: weak pillar caps band","")</f>
        <v/>
      </c>
    </row>
    <row r="43">
      <c r="A43" s="7" t="inlineStr">
        <is>
          <t>C1</t>
        </is>
      </c>
      <c r="B43" s="8" t="inlineStr">
        <is>
          <t>Each production use case has a change-management plan.</t>
        </is>
      </c>
      <c r="C43" s="9" t="n"/>
      <c r="D43" s="7">
        <f>IF(C43="Yes",2,IF(C43="Partial",1,0))</f>
        <v/>
      </c>
      <c r="E43" s="7" t="n"/>
      <c r="F43" s="7" t="n"/>
      <c r="G43" s="7" t="n"/>
    </row>
    <row r="44">
      <c r="A44" s="7" t="inlineStr">
        <is>
          <t>C2</t>
        </is>
      </c>
      <c r="B44" s="8" t="inlineStr">
        <is>
          <t>Business units co-own use cases, and front-line staff help design them.</t>
        </is>
      </c>
      <c r="C44" s="9" t="n"/>
      <c r="D44" s="7">
        <f>IF(C44="Yes",2,IF(C44="Partial",1,0))</f>
        <v/>
      </c>
      <c r="E44" s="7" t="n"/>
      <c r="F44" s="7" t="n"/>
      <c r="G44" s="7" t="n"/>
    </row>
    <row r="45">
      <c r="A45" s="7" t="inlineStr">
        <is>
          <t>C3</t>
        </is>
      </c>
      <c r="B45" s="8" t="inlineStr">
        <is>
          <t>Employees have a safe, sanctioned way to try AI and propose use cases.</t>
        </is>
      </c>
      <c r="C45" s="9" t="n"/>
      <c r="D45" s="7">
        <f>IF(C45="Yes",2,IF(C45="Partial",1,0))</f>
        <v/>
      </c>
      <c r="E45" s="7" t="n"/>
      <c r="F45" s="7" t="n"/>
      <c r="G45" s="7" t="n"/>
    </row>
    <row r="46">
      <c r="A46" s="7" t="inlineStr">
        <is>
          <t>C4</t>
        </is>
      </c>
      <c r="B46" s="8" t="inlineStr">
        <is>
          <t>We redesign workflows around AI instead of bolting AI onto old processes.</t>
        </is>
      </c>
      <c r="C46" s="9" t="n"/>
      <c r="D46" s="7">
        <f>IF(C46="Yes",2,IF(C46="Partial",1,0))</f>
        <v/>
      </c>
      <c r="E46" s="7" t="n"/>
      <c r="F46" s="7" t="n"/>
      <c r="G46" s="7" t="n"/>
    </row>
    <row r="47">
      <c r="A47" s="7" t="inlineStr">
        <is>
          <t>C5</t>
        </is>
      </c>
      <c r="B47" s="8" t="inlineStr">
        <is>
          <t>We measure adoption and user trust for each AI tool.</t>
        </is>
      </c>
      <c r="C47" s="9" t="n"/>
      <c r="D47" s="7">
        <f>IF(C47="Yes",2,IF(C47="Partial",1,0))</f>
        <v/>
      </c>
      <c r="E47" s="7" t="n"/>
      <c r="F47" s="7" t="n"/>
      <c r="G47" s="7" t="n"/>
    </row>
    <row r="49">
      <c r="B49" s="10" t="inlineStr">
        <is>
          <t>TOTAL AI READINESS SCORE (out of 100)</t>
        </is>
      </c>
      <c r="F49" s="11">
        <f>SUM(F6,F12,F18,F24,F30,F36,F42)</f>
        <v/>
      </c>
    </row>
    <row r="50">
      <c r="B50" t="inlineStr">
        <is>
          <t>Band by score</t>
        </is>
      </c>
      <c r="F50" s="9">
        <f>IF(F49&lt;40,"Exploring",IF(F49&lt;60,"Piloting",IF(F49&lt;80,"Scaling","AI-native")))</f>
        <v/>
      </c>
    </row>
    <row r="51">
      <c r="B51" t="inlineStr">
        <is>
          <t>Weak pillar present (raw score 3 or less)?</t>
        </is>
      </c>
      <c r="F51" s="9">
        <f>IF(OR(D6&lt;=3,D12&lt;=3,D18&lt;=3,D24&lt;=3,D30&lt;=3,D36&lt;=3,D42&lt;=3),"Yes","No")</f>
        <v/>
      </c>
    </row>
    <row r="52">
      <c r="B52" s="10" t="inlineStr">
        <is>
          <t>FINAL BAND (after gate rule)</t>
        </is>
      </c>
      <c r="F52" s="11">
        <f>IF(AND(F51="Yes",OR(F50="Scaling",F50="AI-native")),"Piloting",F50)</f>
        <v/>
      </c>
    </row>
    <row r="53" ht="75" customHeight="1">
      <c r="B53" t="inlineStr">
        <is>
          <t>What to do next</t>
        </is>
      </c>
      <c r="G53" s="12">
        <f>IF(F52="Exploring","Name an executive owner, publish an AI use policy, inventory data for two or three use cases and pick one pilot with a baseline.",IF(F52="Piloting","Set stage gates, baselines and a governance inventory; fix data quality for the pilots that matter; kill the rest.",IF(F52="Scaling","Industrialize: shared platform and MLOps, unit-cost tracking, workflow redesign, risk tiers mapped to NIST AI RMF or ISO/IEC 42001.","Expand bounded-autonomy agents, add continuous monitoring and external assurance, and reinvest gains.")))</f>
        <v/>
      </c>
    </row>
  </sheetData>
  <mergeCells count="3">
    <mergeCell ref="C53:F53"/>
    <mergeCell ref="A3:G3"/>
    <mergeCell ref="A2:G2"/>
  </mergeCells>
  <conditionalFormatting sqref="C6:C49">
    <cfRule type="expression" priority="1" dxfId="0">
      <formula>C6="No"</formula>
    </cfRule>
  </conditionalFormatting>
  <dataValidations count="1">
    <dataValidation sqref="C7 C8 C9 C10 C11 C13 C14 C15 C16 C17 C19 C20 C21 C22 C23 C25 C26 C27 C28 C29 C31 C32 C33 C34 C35 C37 C38 C39 C40 C41 C43 C44 C45 C46 C47" showDropDown="0" showInputMessage="0" showErrorMessage="0" allowBlank="1" type="list">
      <formula1>"Yes,Partial,No"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14" customWidth="1" min="1" max="1"/>
    <col width="10" customWidth="1" min="2" max="2"/>
    <col width="60" customWidth="1" min="3" max="3"/>
    <col width="70" customWidth="1" min="4" max="4"/>
  </cols>
  <sheetData>
    <row r="1">
      <c r="A1" s="4" t="inlineStr">
        <is>
          <t>Band</t>
        </is>
      </c>
      <c r="B1" s="4" t="inlineStr">
        <is>
          <t>Score</t>
        </is>
      </c>
      <c r="C1" s="4" t="inlineStr">
        <is>
          <t>What it means</t>
        </is>
      </c>
      <c r="D1" s="4" t="inlineStr">
        <is>
          <t>What to do next</t>
        </is>
      </c>
    </row>
    <row r="2">
      <c r="A2" s="12" t="inlineStr">
        <is>
          <t>Exploring</t>
        </is>
      </c>
      <c r="B2" s="12" t="inlineStr">
        <is>
          <t>0-39</t>
        </is>
      </c>
      <c r="C2" s="12" t="inlineStr">
        <is>
          <t>Interest and scattered experiments; no shared strategy, data plan or guardrails yet.</t>
        </is>
      </c>
      <c r="D2" s="12" t="inlineStr">
        <is>
          <t>Name an executive owner, publish an AI use policy, inventory data for two or three use cases and pick one pilot with a baseline.</t>
        </is>
      </c>
    </row>
    <row r="3">
      <c r="A3" s="12" t="inlineStr">
        <is>
          <t>Piloting</t>
        </is>
      </c>
      <c r="B3" s="12" t="inlineStr">
        <is>
          <t>40-59</t>
        </is>
      </c>
      <c r="C3" s="12" t="inlineStr">
        <is>
          <t>Several pilots and some wins, but few reach production and value is not measured consistently.</t>
        </is>
      </c>
      <c r="D3" s="12" t="inlineStr">
        <is>
          <t>Set stage gates, baselines and a governance inventory; fix data quality for the pilots that matter; kill the rest.</t>
        </is>
      </c>
    </row>
    <row r="4">
      <c r="A4" s="12" t="inlineStr">
        <is>
          <t>Scaling</t>
        </is>
      </c>
      <c r="B4" s="12" t="inlineStr">
        <is>
          <t>60-79</t>
        </is>
      </c>
      <c r="C4" s="12" t="inlineStr">
        <is>
          <t>Multiple production use cases, a shared platform and measured value in at least some areas.</t>
        </is>
      </c>
      <c r="D4" s="12" t="inlineStr">
        <is>
          <t>Industrialize: shared platform and MLOps, unit-cost tracking, workflow redesign, risk tiers mapped to NIST AI RMF or ISO/IEC 42001.</t>
        </is>
      </c>
    </row>
    <row r="5">
      <c r="A5" s="12" t="inlineStr">
        <is>
          <t>AI-native</t>
        </is>
      </c>
      <c r="B5" s="12" t="inlineStr">
        <is>
          <t>80-100</t>
        </is>
      </c>
      <c r="C5" s="12" t="inlineStr">
        <is>
          <t>AI is embedded in core workflows with governed, measured, bounded autonomy.</t>
        </is>
      </c>
      <c r="D5" s="12" t="inlineStr">
        <is>
          <t>Expand bounded-autonomy agents, add continuous monitoring and external assurance, and reinvest gains.</t>
        </is>
      </c>
    </row>
    <row r="7">
      <c r="A7" t="inlineStr">
        <is>
          <t>Score boundaries: below 40 Exploring; 40 to under 60 Piloting; 60 to under 80 Scaling; 80+ AI-native.</t>
        </is>
      </c>
    </row>
    <row r="8">
      <c r="A8" t="inlineStr">
        <is>
          <t>Gate rule: any pillar with 3 or fewer raw points (of 10) caps the final band at Piloting.</t>
        </is>
      </c>
    </row>
    <row r="10">
      <c r="A10" t="inlineStr">
        <is>
          <t>Source and method: https://thebriefscript.com/ai-readiness-assessment/  |  The Brief Script, November 2026. Free to use with attribution.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2026-11-01T13:40:29Z</dcterms:created>
  <dcterms:modified xmlns:dcterms="http://purl.org/dc/terms/" xmlns:xsi="http://www.w3.org/2001/XMLSchema-instance" xsi:type="dcterms:W3CDTF">2026-11-01T13:40:29Z</dcterms:modified>
</cp:coreProperties>
</file>